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Srv. Learning" sheetId="1" r:id="rId1"/>
  </sheets>
  <definedNames>
    <definedName name="\0">'Srv. Learning'!#REF!</definedName>
    <definedName name="\a">'Srv. Learning'!#REF!</definedName>
    <definedName name="\c">'Srv. Learning'!#REF!</definedName>
    <definedName name="\e">'Srv. Learning'!#REF!</definedName>
    <definedName name="\g">'Srv. Learning'!#REF!</definedName>
    <definedName name="\i">'Srv. Learning'!#REF!</definedName>
    <definedName name="\j">'Srv. Learning'!#REF!</definedName>
    <definedName name="\m">'Srv. Learning'!#REF!</definedName>
    <definedName name="\p">'Srv. Learning'!#REF!</definedName>
    <definedName name="\q">'Srv. Learning'!#REF!</definedName>
    <definedName name="\r">'Srv. Learning'!#REF!</definedName>
    <definedName name="\s">'Srv. Learning'!#REF!</definedName>
    <definedName name="\t">'Srv. Learning'!#REF!</definedName>
    <definedName name="\u">'Srv. Learning'!#REF!</definedName>
    <definedName name="\w">'Srv. Learning'!#REF!</definedName>
    <definedName name="\x">'Srv. Learning'!#REF!</definedName>
    <definedName name="\z">'Srv. Learning'!#REF!</definedName>
    <definedName name="_Fill" hidden="1">'Srv. Learning'!#REF!</definedName>
    <definedName name="_MACRO">'Srv. Learning'!#REF!</definedName>
    <definedName name="CELLPROTECT">'Srv. Learning'!#REF!</definedName>
    <definedName name="IFISCAL">'Srv. Learning'!$E$7</definedName>
    <definedName name="IINDIRECT">'Srv. Learning'!$E$59</definedName>
    <definedName name="IINPUT">'Srv. Learning'!#REF!</definedName>
    <definedName name="IJUST01">'Srv. Learning'!$A$65</definedName>
    <definedName name="ISTART">'Srv. Learning'!#REF!</definedName>
    <definedName name="ITITLE">'Srv. Learning'!$A$24</definedName>
    <definedName name="ITITLE01">'Srv. Learning'!$A$24</definedName>
    <definedName name="ITITLE02">'Srv. Learning'!#REF!</definedName>
    <definedName name="ITITLE03">'Srv. Learning'!#REF!</definedName>
    <definedName name="ITITLE04">'Srv. Learning'!#REF!</definedName>
    <definedName name="ITITLES">'Srv. Learning'!#REF!</definedName>
    <definedName name="MPRINT">'Srv. Learning'!#REF!</definedName>
    <definedName name="PAGE01">'Srv. Learning'!$A$1:$L$81</definedName>
    <definedName name="PAGE02">'Srv. Learning'!#REF!</definedName>
    <definedName name="PAGE03">'Srv. Learning'!#REF!</definedName>
    <definedName name="PAGE04">'Srv. Learning'!#REF!</definedName>
    <definedName name="PCALLWYS">'Srv. Learning'!#REF!</definedName>
    <definedName name="_xlnm.Print_Area" localSheetId="0">'Srv. Learning'!$A$1:$K$82</definedName>
    <definedName name="_xlnm.Print_Area">'Srv. Learning'!#REF!</definedName>
    <definedName name="Print_Area_MI" localSheetId="0">'Srv. Learning'!#REF!</definedName>
    <definedName name="PRINT_AREA_MI">'Srv. Learning'!#REF!</definedName>
    <definedName name="TFTEPAGE03">'Srv. Learning'!#REF!</definedName>
    <definedName name="TFTEPAGE04">'Srv. Learning'!#REF!</definedName>
    <definedName name="TFTEPG01">'Srv. Learning'!$K$57</definedName>
    <definedName name="TFTEPG02">'Srv. Learning'!#REF!</definedName>
    <definedName name="TPG01">'Srv. Learning'!$G$61</definedName>
    <definedName name="TPG02">'Srv. Learning'!#REF!</definedName>
    <definedName name="TPG03">'Srv. Learning'!#REF!</definedName>
    <definedName name="TPG04">'Srv. Learning'!#REF!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<sst xmlns="http://schemas.openxmlformats.org/spreadsheetml/2006/main" count="106" uniqueCount="97">
  <si>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</si>
  <si>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</si>
  <si>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</si>
  <si>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</si>
  <si>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</si>
  <si>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</si>
  <si>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</si>
  <si>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</si>
  <si>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</si>
  <si>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</si>
  <si>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</si>
  <si>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</si>
  <si>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</si>
  <si>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</si>
  <si>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</si>
  <si>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</si>
  <si>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</si>
  <si>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</si>
  <si>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</si>
  <si>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</si>
  <si>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</si>
  <si>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</si>
  <si>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</si>
  <si>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</si>
  <si>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</si>
  <si>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</si>
  <si>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</si>
  <si>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</si>
  <si>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</si>
  <si>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</si>
  <si>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</si>
  <si>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</si>
  <si>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</si>
  <si>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</si>
  <si>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</si>
  <si>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</si>
  <si>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</si>
  <si>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</si>
  <si>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</si>
  <si>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</si>
  <si>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</si>
  <si>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</si>
  <si>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</si>
  <si>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</si>
  <si>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</si>
  <si>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</si>
  <si>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</si>
  <si>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</si>
  <si>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</si>
  <si>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</si>
  <si>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</si>
  <si>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</si>
  <si>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</si>
  <si>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</si>
  <si>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</si>
  <si>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</si>
  <si>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</si>
  <si>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</si>
  <si>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</si>
  <si>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</si>
  <si>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</si>
  <si>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</si>
  <si>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</si>
  <si>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</si>
  <si>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</si>
  <si>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</si>
  <si>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</si>
  <si>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</si>
  <si>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</si>
  <si>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</si>
  <si>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</si>
  <si>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</si>
  <si>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</si>
  <si>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</si>
  <si>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</si>
  <si>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</si>
  <si>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</si>
  <si>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X</t>
  </si>
  <si>
    <t>Gadsden Independent School District</t>
  </si>
  <si>
    <t>Laura Garcia, Assoc. Supt. For Finance</t>
  </si>
  <si>
    <t>(505) 882-6241</t>
  </si>
  <si>
    <t>General Supplies &amp; Materials</t>
  </si>
  <si>
    <t>December 9, 2004.</t>
  </si>
  <si>
    <t>Supply Assets &lt; $1000</t>
  </si>
  <si>
    <t>June 30, 2005</t>
  </si>
  <si>
    <t>8602.24126</t>
  </si>
  <si>
    <t>02.3315</t>
  </si>
  <si>
    <t>Other Contract Services</t>
  </si>
  <si>
    <t>01.3315</t>
  </si>
  <si>
    <t>01.4118</t>
  </si>
  <si>
    <t>01.5117</t>
  </si>
  <si>
    <t>01.6412</t>
  </si>
  <si>
    <t>01.6411</t>
  </si>
  <si>
    <t>Student Travel</t>
  </si>
  <si>
    <t>Fixed Assets &gt; $1000</t>
  </si>
  <si>
    <t>July 1, 2004</t>
  </si>
  <si>
    <t>Gadsden Community Service Learning Initiative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</si>
</sst>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167" fontId="5" fillId="0" borderId="3" xfId="15" applyNumberFormat="1" applyFont="1" applyBorder="1" applyAlignment="1" applyProtection="1">
      <alignment/>
      <protection/>
    </xf>
    <xf numFmtId="167" fontId="5" fillId="0" borderId="23" xfId="15" applyNumberFormat="1" applyFont="1" applyBorder="1" applyAlignment="1" applyProtection="1">
      <alignment/>
      <protection/>
    </xf>
    <xf numFmtId="169" fontId="5" fillId="0" borderId="3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76</v>
      </c>
      <c r="F7" s="3"/>
      <c r="G7" s="3"/>
      <c r="H7" s="115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0" t="s">
        <v>77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96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95</v>
      </c>
      <c r="C13" s="51" t="s">
        <v>22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62713</v>
      </c>
      <c r="E16" s="1"/>
      <c r="F16" s="6"/>
      <c r="G16" s="3"/>
      <c r="H16" s="115" t="s">
        <v>77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123">
        <f>SUM(D15:D18)</f>
        <v>62713</v>
      </c>
      <c r="E19" s="3"/>
      <c r="F19" s="6"/>
      <c r="G19" s="3"/>
      <c r="H19" s="120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7">
        <f>D19</f>
        <v>62713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78</v>
      </c>
      <c r="C23" s="85"/>
      <c r="D23" s="88" t="s">
        <v>71</v>
      </c>
      <c r="E23" s="85" t="s">
        <v>79</v>
      </c>
      <c r="F23" s="85"/>
      <c r="G23" s="85"/>
      <c r="H23" s="3"/>
      <c r="I23" s="3" t="s">
        <v>75</v>
      </c>
      <c r="J23" s="116" t="s">
        <v>80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91" t="s">
        <v>85</v>
      </c>
      <c r="B29" s="92"/>
      <c r="C29" s="117" t="s">
        <v>86</v>
      </c>
      <c r="D29" s="92" t="s">
        <v>87</v>
      </c>
      <c r="E29" s="98">
        <v>0</v>
      </c>
      <c r="F29" s="99"/>
      <c r="G29" s="118">
        <v>43090</v>
      </c>
      <c r="H29" s="99"/>
      <c r="I29" s="107">
        <f>E29+G29</f>
        <v>43090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119"/>
      <c r="H30" s="100"/>
      <c r="I30" s="96"/>
      <c r="J30" s="21"/>
      <c r="K30" s="67"/>
      <c r="L30" s="3"/>
    </row>
    <row r="31" spans="1:12" ht="15.75">
      <c r="A31" s="91"/>
      <c r="B31" s="92"/>
      <c r="C31" s="92" t="s">
        <v>88</v>
      </c>
      <c r="D31" s="92" t="s">
        <v>87</v>
      </c>
      <c r="E31" s="98">
        <v>0</v>
      </c>
      <c r="F31" s="99"/>
      <c r="G31" s="118">
        <f>1400+1500</f>
        <v>2900</v>
      </c>
      <c r="H31" s="99"/>
      <c r="I31" s="107">
        <f>E31+G31</f>
        <v>2900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92"/>
      <c r="C33" s="92" t="s">
        <v>89</v>
      </c>
      <c r="D33" s="92" t="s">
        <v>81</v>
      </c>
      <c r="E33" s="98">
        <v>0</v>
      </c>
      <c r="F33" s="99"/>
      <c r="G33" s="118">
        <f>3211+4011</f>
        <v>7222</v>
      </c>
      <c r="H33" s="99"/>
      <c r="I33" s="107">
        <f>E33+G33</f>
        <v>7222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92"/>
      <c r="C35" s="92" t="s">
        <v>90</v>
      </c>
      <c r="D35" s="92" t="s">
        <v>93</v>
      </c>
      <c r="E35" s="98">
        <v>0</v>
      </c>
      <c r="F35" s="99"/>
      <c r="G35" s="98">
        <f>800+600</f>
        <v>1400</v>
      </c>
      <c r="H35" s="99"/>
      <c r="I35" s="107">
        <f>E35+G35</f>
        <v>1400</v>
      </c>
      <c r="J35" s="20"/>
      <c r="K35" s="66"/>
      <c r="L35" s="3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92"/>
      <c r="C37" s="92" t="s">
        <v>91</v>
      </c>
      <c r="D37" s="92" t="s">
        <v>83</v>
      </c>
      <c r="E37" s="98">
        <v>0</v>
      </c>
      <c r="F37" s="99"/>
      <c r="G37" s="98">
        <f>2500+800</f>
        <v>3300</v>
      </c>
      <c r="H37" s="99"/>
      <c r="I37" s="107">
        <f>E37+G37</f>
        <v>3300</v>
      </c>
      <c r="J37" s="20"/>
      <c r="K37" s="66"/>
      <c r="L37" s="3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92"/>
      <c r="C39" s="92" t="s">
        <v>92</v>
      </c>
      <c r="D39" s="92" t="s">
        <v>94</v>
      </c>
      <c r="E39" s="98">
        <v>0</v>
      </c>
      <c r="F39" s="99"/>
      <c r="G39" s="98">
        <f>1000+2000</f>
        <v>3000</v>
      </c>
      <c r="H39" s="99"/>
      <c r="I39" s="107">
        <f>E39+G39</f>
        <v>3000</v>
      </c>
      <c r="J39" s="20"/>
      <c r="K39" s="66"/>
      <c r="L39" s="3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92"/>
      <c r="C41" s="92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92"/>
      <c r="C43" s="92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92"/>
      <c r="C45" s="92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92"/>
      <c r="C47" s="92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50</v>
      </c>
      <c r="F57" s="106"/>
      <c r="G57" s="121">
        <f>SUM(G29:G55)</f>
        <v>60912</v>
      </c>
      <c r="H57" s="99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5" t="s">
        <v>54</v>
      </c>
      <c r="F59" s="106"/>
      <c r="G59" s="98">
        <v>1801</v>
      </c>
      <c r="H59" s="99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1" t="s">
        <v>82</v>
      </c>
      <c r="B61" s="3"/>
      <c r="C61" s="3"/>
      <c r="D61" s="3"/>
      <c r="E61" s="108" t="s">
        <v>56</v>
      </c>
      <c r="F61" s="109"/>
      <c r="G61" s="122">
        <f>G57+G59</f>
        <v>62713</v>
      </c>
      <c r="H61" s="102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2"/>
      <c r="B66" s="3"/>
      <c r="C66" s="65" t="s">
        <v>26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/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  <ignoredErrors>
    <ignoredError sqref="G31 G33 G35 G37 G39" unlockedFormula="1"/>
    <ignoredError sqref="C29 C31 C33 C35 C37 C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2004-12-07T23:03:44Z</cp:lastPrinted>
  <dcterms:created xsi:type="dcterms:W3CDTF">2003-11-20T18:30:41Z</dcterms:created>
  <dcterms:modified xsi:type="dcterms:W3CDTF">2004-12-07T23:22:24Z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-733795243</vt:i4>
  </property>
  <property fmtid="{D5CDD505-2E9C-101B-9397-08002B2CF9AE}" pid="3" name="_EmailSubject">
    <vt:lpwstr>BAR for Service Learing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